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gcsd.net\dfs\Homes\Staff\CQuantock\Jill and Cathy Currently\BOE Meetings\BOE 2023-2024\09.11.2023\"/>
    </mc:Choice>
  </mc:AlternateContent>
  <xr:revisionPtr revIDLastSave="0" documentId="8_{30BE19F0-E84A-4BA5-A9E6-835C09C463D4}" xr6:coauthVersionLast="47" xr6:coauthVersionMax="47" xr10:uidLastSave="{00000000-0000-0000-0000-000000000000}"/>
  <bookViews>
    <workbookView xWindow="23880" yWindow="-120" windowWidth="24240" windowHeight="13020" activeTab="1" xr2:uid="{00000000-000D-0000-FFFF-FFFF00000000}"/>
  </bookViews>
  <sheets>
    <sheet name="total annual hours" sheetId="2" r:id="rId1"/>
    <sheet name="Sheet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H31" i="1"/>
  <c r="I31" i="1" s="1"/>
  <c r="G19" i="1"/>
  <c r="H19" i="1"/>
  <c r="I19" i="1" s="1"/>
  <c r="H13" i="1"/>
  <c r="I13" i="1" s="1"/>
  <c r="G13" i="1"/>
  <c r="C32" i="2"/>
  <c r="E32" i="2" s="1"/>
  <c r="G32" i="2" s="1"/>
  <c r="H29" i="2"/>
  <c r="I29" i="2" s="1"/>
  <c r="G29" i="2"/>
  <c r="H28" i="2"/>
  <c r="I28" i="2" s="1"/>
  <c r="G28" i="2"/>
  <c r="H27" i="2"/>
  <c r="I27" i="2" s="1"/>
  <c r="G27" i="2"/>
  <c r="H26" i="2"/>
  <c r="I26" i="2" s="1"/>
  <c r="G26" i="2"/>
  <c r="H25" i="2"/>
  <c r="I25" i="2" s="1"/>
  <c r="G25" i="2"/>
  <c r="H24" i="2"/>
  <c r="I24" i="2" s="1"/>
  <c r="G24" i="2"/>
  <c r="H23" i="2"/>
  <c r="I23" i="2" s="1"/>
  <c r="G23" i="2"/>
  <c r="H22" i="2"/>
  <c r="I22" i="2" s="1"/>
  <c r="G22" i="2"/>
  <c r="H21" i="2"/>
  <c r="I21" i="2" s="1"/>
  <c r="G21" i="2"/>
  <c r="H20" i="2"/>
  <c r="I20" i="2" s="1"/>
  <c r="G20" i="2"/>
  <c r="H19" i="2"/>
  <c r="I19" i="2" s="1"/>
  <c r="G19" i="2"/>
  <c r="H18" i="2"/>
  <c r="I18" i="2" s="1"/>
  <c r="G18" i="2"/>
  <c r="H17" i="2"/>
  <c r="I17" i="2" s="1"/>
  <c r="G17" i="2"/>
  <c r="H16" i="2"/>
  <c r="I16" i="2" s="1"/>
  <c r="G16" i="2"/>
  <c r="H15" i="2"/>
  <c r="I15" i="2" s="1"/>
  <c r="G15" i="2"/>
  <c r="H14" i="2"/>
  <c r="I14" i="2" s="1"/>
  <c r="G14" i="2"/>
  <c r="H13" i="2"/>
  <c r="I13" i="2" s="1"/>
  <c r="G13" i="2"/>
  <c r="H12" i="2"/>
  <c r="I12" i="2" s="1"/>
  <c r="G12" i="2"/>
  <c r="H11" i="2"/>
  <c r="I11" i="2" s="1"/>
  <c r="G11" i="2"/>
  <c r="H10" i="2"/>
  <c r="I10" i="2" s="1"/>
  <c r="G10" i="2"/>
  <c r="H9" i="2"/>
  <c r="I9" i="2" s="1"/>
  <c r="G9" i="2"/>
  <c r="H8" i="2"/>
  <c r="I8" i="2" s="1"/>
  <c r="G8" i="2"/>
  <c r="H7" i="2"/>
  <c r="I7" i="2" s="1"/>
  <c r="G7" i="2"/>
  <c r="H6" i="2"/>
  <c r="I6" i="2" s="1"/>
  <c r="G6" i="2"/>
  <c r="H5" i="2"/>
  <c r="I5" i="2" s="1"/>
  <c r="G5" i="2"/>
  <c r="H4" i="2"/>
  <c r="I4" i="2" s="1"/>
  <c r="G4" i="2"/>
  <c r="H3" i="2"/>
  <c r="I3" i="2" s="1"/>
  <c r="G3" i="2"/>
  <c r="G8" i="1" l="1"/>
  <c r="H8" i="1"/>
  <c r="I8" i="1" s="1"/>
  <c r="G15" i="1"/>
  <c r="H15" i="1"/>
  <c r="I15" i="1" s="1"/>
  <c r="G33" i="1" l="1"/>
  <c r="H33" i="1"/>
  <c r="I33" i="1" s="1"/>
  <c r="H5" i="1" l="1"/>
  <c r="H6" i="1"/>
  <c r="H7" i="1"/>
  <c r="H9" i="1"/>
  <c r="H10" i="1"/>
  <c r="H11" i="1"/>
  <c r="H12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2" i="1"/>
  <c r="H14" i="1"/>
  <c r="G5" i="1"/>
  <c r="G6" i="1"/>
  <c r="G7" i="1"/>
  <c r="G9" i="1"/>
  <c r="G10" i="1"/>
  <c r="G11" i="1"/>
  <c r="G12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2" i="1"/>
  <c r="G14" i="1"/>
  <c r="I5" i="1" l="1"/>
  <c r="I6" i="1"/>
  <c r="I7" i="1"/>
  <c r="I9" i="1"/>
  <c r="I10" i="1"/>
  <c r="I11" i="1"/>
  <c r="I12" i="1"/>
  <c r="I16" i="1"/>
  <c r="I17" i="1"/>
  <c r="I18" i="1"/>
  <c r="I20" i="1"/>
  <c r="I21" i="1"/>
  <c r="I22" i="1"/>
  <c r="I23" i="1"/>
  <c r="I24" i="1"/>
  <c r="I25" i="1"/>
  <c r="I26" i="1"/>
  <c r="I27" i="1"/>
  <c r="I29" i="1"/>
  <c r="I32" i="1"/>
  <c r="I14" i="1"/>
  <c r="I28" i="1"/>
</calcChain>
</file>

<file path=xl/sharedStrings.xml><?xml version="1.0" encoding="utf-8"?>
<sst xmlns="http://schemas.openxmlformats.org/spreadsheetml/2006/main" count="169" uniqueCount="101">
  <si>
    <t>NAME</t>
  </si>
  <si>
    <t>BUS#</t>
  </si>
  <si>
    <t>AM</t>
  </si>
  <si>
    <t>MID</t>
  </si>
  <si>
    <t>PM</t>
  </si>
  <si>
    <t>AYDLOTT, NICOLE T</t>
  </si>
  <si>
    <t>BAILEY, MARTIN T</t>
  </si>
  <si>
    <t>BONIEWSKI, CHESTER S</t>
  </si>
  <si>
    <t>BONIEWSKI, TADEUSZ D</t>
  </si>
  <si>
    <t>CAYER JR, THEODORE S</t>
  </si>
  <si>
    <t>COLLETON, TANYA L</t>
  </si>
  <si>
    <t>CREMO, LISA M</t>
  </si>
  <si>
    <t>DEHART, MELLISSA A</t>
  </si>
  <si>
    <t xml:space="preserve">FREIHOFER, JENNESSA </t>
  </si>
  <si>
    <t>FULLER, MARILYN J</t>
  </si>
  <si>
    <t xml:space="preserve">GERKE, JAMIE </t>
  </si>
  <si>
    <t xml:space="preserve">GIAKOUMIS, MIKE </t>
  </si>
  <si>
    <t>GRASSIA, MICHAEL J</t>
  </si>
  <si>
    <t xml:space="preserve">GUNDLACH, RUSSELL </t>
  </si>
  <si>
    <t>JONES, BRUCE A</t>
  </si>
  <si>
    <t>KLING, LORI K</t>
  </si>
  <si>
    <t>LAPOINT, DONNA M</t>
  </si>
  <si>
    <t>L'ITALIEN, TINA</t>
  </si>
  <si>
    <t>MARTIN, JOHN</t>
  </si>
  <si>
    <t>PALMER, KEITH R</t>
  </si>
  <si>
    <t xml:space="preserve">QUILLINAN, PATRICK </t>
  </si>
  <si>
    <t>RYAN, JOSEPH W</t>
  </si>
  <si>
    <t xml:space="preserve">SWEET, ELIZABETH </t>
  </si>
  <si>
    <t xml:space="preserve">TAYLOR, JORDAN </t>
  </si>
  <si>
    <t xml:space="preserve">THORTON, WENDI </t>
  </si>
  <si>
    <t>UNSER, KIMBERLEY J</t>
  </si>
  <si>
    <t>ALL HOURS ARE SUBJECT TO CHANGE</t>
  </si>
  <si>
    <t>2 HOURS TOTAL</t>
  </si>
  <si>
    <t>FTE</t>
  </si>
  <si>
    <t>X HRS</t>
  </si>
  <si>
    <t>Total Hours</t>
  </si>
  <si>
    <t>Total HRs per week</t>
  </si>
  <si>
    <t>199/218</t>
  </si>
  <si>
    <t>6:15-8:45</t>
  </si>
  <si>
    <t>6:15-9:15</t>
  </si>
  <si>
    <t>N/A</t>
  </si>
  <si>
    <t>5:45-9:00</t>
  </si>
  <si>
    <t>6:30-9:00</t>
  </si>
  <si>
    <t>6:15-9:00</t>
  </si>
  <si>
    <t>6:30-9:45</t>
  </si>
  <si>
    <t>1:30-4:30</t>
  </si>
  <si>
    <t>1:45-4:30</t>
  </si>
  <si>
    <t>VACANT</t>
  </si>
  <si>
    <t xml:space="preserve">VACANT </t>
  </si>
  <si>
    <t>1:15-3:45</t>
  </si>
  <si>
    <t>TAYLOR, JORDAN</t>
  </si>
  <si>
    <t>FREIHOFER, JENNESSA</t>
  </si>
  <si>
    <t>FREIHOFER, BRIAN</t>
  </si>
  <si>
    <t>207 PM</t>
  </si>
  <si>
    <t>217 AM</t>
  </si>
  <si>
    <t>BONK, GRETCHEN</t>
  </si>
  <si>
    <t>Bus Cleaner</t>
  </si>
  <si>
    <t>Bus Sanitizers</t>
  </si>
  <si>
    <t>DAY/YR</t>
  </si>
  <si>
    <t>HRS/YR</t>
  </si>
  <si>
    <t>Step 3</t>
  </si>
  <si>
    <t>22/23</t>
  </si>
  <si>
    <t>TOTAL HR/DY</t>
  </si>
  <si>
    <t>TOTAL COST</t>
  </si>
  <si>
    <t>ENDERS, NICOLE T</t>
  </si>
  <si>
    <t>6:00-9:00</t>
  </si>
  <si>
    <t>9:45-11:45</t>
  </si>
  <si>
    <t>1:45-4:45</t>
  </si>
  <si>
    <t>1:45-4:15</t>
  </si>
  <si>
    <t>6:00-8:45</t>
  </si>
  <si>
    <t>6:30-8:30</t>
  </si>
  <si>
    <t>1:45-4:00</t>
  </si>
  <si>
    <t>6:45-9:30</t>
  </si>
  <si>
    <t>10:15-11:45</t>
  </si>
  <si>
    <t>2 HOURS</t>
  </si>
  <si>
    <t>BAERGA, ALLISON</t>
  </si>
  <si>
    <t>11:15-12:45</t>
  </si>
  <si>
    <t>5:45-8:45</t>
  </si>
  <si>
    <t>6:30-10:00</t>
  </si>
  <si>
    <t>1:30-4:00</t>
  </si>
  <si>
    <t>VACANT St. Mary</t>
  </si>
  <si>
    <t>2:15-4:00</t>
  </si>
  <si>
    <t>10:00-11:30</t>
  </si>
  <si>
    <t>12:45-4:30</t>
  </si>
  <si>
    <t>8:45-10:30</t>
  </si>
  <si>
    <t>DOLEN, MATTHEW</t>
  </si>
  <si>
    <t>1:15-4:30</t>
  </si>
  <si>
    <t>TEMP Middays (Time Sheets)</t>
  </si>
  <si>
    <t>Crossroads L Kling</t>
  </si>
  <si>
    <t>11:30-1:15</t>
  </si>
  <si>
    <t>Tutoring- K Palmer</t>
  </si>
  <si>
    <t>1:30-3:30</t>
  </si>
  <si>
    <t>LATE BUS</t>
  </si>
  <si>
    <t>23/24</t>
  </si>
  <si>
    <t>GRIESE, VIRGINIA</t>
  </si>
  <si>
    <t>ZOBRE, DWIGHT</t>
  </si>
  <si>
    <t>10:00-11:00</t>
  </si>
  <si>
    <t>2:00-3:45</t>
  </si>
  <si>
    <t>Sub aides</t>
  </si>
  <si>
    <t>Rick Siciliano</t>
  </si>
  <si>
    <t>WELNHOFER,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</si>
</sst>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MS Sans Serif"/>
    </font>
    <font>
      <sz val="14"/>
      <color theme="1"/>
      <name val="Calibri"/>
      <family val="2"/>
      <scheme val="minor"/>
    </font>
    <font>
      <sz val="14"/>
      <name val="Calibri Light"/>
      <family val="1"/>
      <scheme val="major"/>
    </font>
    <font>
      <sz val="14"/>
      <color rgb="FFFF0000"/>
      <name val="Calibri"/>
      <family val="2"/>
      <scheme val="minor"/>
    </font>
    <font>
      <sz val="14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FF0000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3" fillId="0" borderId="1" xfId="1" quotePrefix="1" applyNumberFormat="1" applyFont="1" applyBorder="1"/>
    <xf numFmtId="20" fontId="2" fillId="0" borderId="1" xfId="0" applyNumberFormat="1" applyFont="1" applyBorder="1"/>
    <xf numFmtId="21" fontId="2" fillId="0" borderId="1" xfId="0" applyNumberFormat="1" applyFont="1" applyBorder="1"/>
    <xf numFmtId="0" fontId="3" fillId="2" borderId="1" xfId="1" quotePrefix="1" applyNumberFormat="1" applyFont="1" applyFill="1" applyBorder="1"/>
    <xf numFmtId="0" fontId="2" fillId="2" borderId="1" xfId="0" applyFont="1" applyFill="1" applyBorder="1"/>
    <xf numFmtId="0" fontId="4" fillId="0" borderId="1" xfId="0" applyFont="1" applyBorder="1"/>
    <xf numFmtId="14" fontId="0" fillId="0" borderId="0" xfId="0" applyNumberFormat="1"/>
    <xf numFmtId="0" fontId="2" fillId="0" borderId="1" xfId="0" applyFont="1" applyBorder="1" applyAlignment="1">
      <alignment horizontal="left"/>
    </xf>
    <xf numFmtId="0" fontId="3" fillId="0" borderId="1" xfId="1" quotePrefix="1" applyNumberFormat="1" applyFont="1" applyBorder="1" applyAlignment="1">
      <alignment horizontal="left"/>
    </xf>
    <xf numFmtId="0" fontId="3" fillId="2" borderId="1" xfId="1" quotePrefix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1" xfId="0" applyFont="1" applyFill="1" applyBorder="1"/>
    <xf numFmtId="16" fontId="2" fillId="0" borderId="1" xfId="0" applyNumberFormat="1" applyFont="1" applyBorder="1"/>
    <xf numFmtId="0" fontId="3" fillId="0" borderId="1" xfId="1" applyNumberFormat="1" applyFont="1" applyFill="1" applyBorder="1"/>
    <xf numFmtId="0" fontId="3" fillId="0" borderId="1" xfId="1" applyNumberFormat="1" applyFont="1" applyFill="1" applyBorder="1" applyAlignment="1">
      <alignment horizontal="left"/>
    </xf>
    <xf numFmtId="0" fontId="2" fillId="0" borderId="1" xfId="0" applyFont="1" applyFill="1" applyBorder="1"/>
    <xf numFmtId="0" fontId="3" fillId="3" borderId="1" xfId="1" quotePrefix="1" applyNumberFormat="1" applyFont="1" applyFill="1" applyBorder="1"/>
    <xf numFmtId="0" fontId="3" fillId="3" borderId="1" xfId="1" quotePrefix="1" applyNumberFormat="1" applyFont="1" applyFill="1" applyBorder="1" applyAlignment="1">
      <alignment horizontal="left"/>
    </xf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2" applyNumberFormat="1" applyFont="1"/>
    <xf numFmtId="44" fontId="2" fillId="0" borderId="0" xfId="3" applyFont="1"/>
    <xf numFmtId="0" fontId="2" fillId="0" borderId="0" xfId="0" applyFont="1" applyFill="1" applyBorder="1"/>
    <xf numFmtId="0" fontId="9" fillId="0" borderId="0" xfId="0" applyFont="1"/>
    <xf numFmtId="0" fontId="10" fillId="4" borderId="1" xfId="1" quotePrefix="1" applyNumberFormat="1" applyFont="1" applyFill="1" applyBorder="1"/>
    <xf numFmtId="0" fontId="3" fillId="4" borderId="1" xfId="1" quotePrefix="1" applyNumberFormat="1" applyFont="1" applyFill="1" applyBorder="1"/>
    <xf numFmtId="0" fontId="2" fillId="4" borderId="1" xfId="0" applyFont="1" applyFill="1" applyBorder="1"/>
  </cellXfs>
  <cellStyles count="4">
    <cellStyle name="Comma" xfId="2" builtinId="3"/>
    <cellStyle name="Currency" xfId="3" builtinId="4"/>
    <cellStyle name="Normal" xfId="0" builtinId="0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zoomScaleNormal="100" workbookViewId="0">
      <selection activeCell="E35" sqref="E35"/>
    </sheetView>
  </sheetViews>
  <sheetFormatPr defaultRowHeight="15" x14ac:dyDescent="0.25"/>
  <cols>
    <col min="1" max="1" width="31.28515625" customWidth="1"/>
    <col min="2" max="2" width="12.140625" style="14" customWidth="1"/>
    <col min="3" max="3" width="14" customWidth="1"/>
    <col min="4" max="4" width="14.85546875" customWidth="1"/>
    <col min="5" max="5" width="15.7109375" customWidth="1"/>
    <col min="6" max="6" width="15" customWidth="1"/>
    <col min="7" max="7" width="17.5703125" bestFit="1" customWidth="1"/>
    <col min="8" max="8" width="12.140625" customWidth="1"/>
    <col min="9" max="9" width="9.140625" customWidth="1"/>
  </cols>
  <sheetData>
    <row r="1" spans="1:9" ht="36" customHeight="1" x14ac:dyDescent="0.3">
      <c r="A1" s="1" t="s">
        <v>0</v>
      </c>
      <c r="B1" s="11" t="s">
        <v>1</v>
      </c>
      <c r="C1" s="1" t="s">
        <v>35</v>
      </c>
      <c r="D1" s="1" t="s">
        <v>2</v>
      </c>
      <c r="E1" s="1" t="s">
        <v>3</v>
      </c>
      <c r="F1" s="1" t="s">
        <v>4</v>
      </c>
      <c r="G1" s="9" t="s">
        <v>34</v>
      </c>
      <c r="H1" s="3" t="s">
        <v>36</v>
      </c>
      <c r="I1" s="2" t="s">
        <v>33</v>
      </c>
    </row>
    <row r="2" spans="1:9" ht="18.75" x14ac:dyDescent="0.3">
      <c r="A2" s="1" t="s">
        <v>31</v>
      </c>
      <c r="B2" s="11"/>
      <c r="C2" s="1"/>
      <c r="D2" s="1"/>
      <c r="E2" s="1"/>
      <c r="F2" s="1"/>
      <c r="G2" s="1"/>
      <c r="H2" s="1"/>
      <c r="I2" s="1"/>
    </row>
    <row r="3" spans="1:9" ht="18.75" x14ac:dyDescent="0.3">
      <c r="A3" s="4" t="s">
        <v>5</v>
      </c>
      <c r="B3" s="12">
        <v>242</v>
      </c>
      <c r="C3" s="1"/>
      <c r="D3" s="16"/>
      <c r="E3" s="1"/>
      <c r="F3" s="1"/>
      <c r="G3" s="9">
        <f t="shared" ref="G3:G29" si="0">8-C3</f>
        <v>8</v>
      </c>
      <c r="H3" s="1">
        <f t="shared" ref="H3:H29" si="1">5*C3</f>
        <v>0</v>
      </c>
      <c r="I3" s="1">
        <f t="shared" ref="I3:I29" si="2">+H3/40</f>
        <v>0</v>
      </c>
    </row>
    <row r="4" spans="1:9" ht="18.75" x14ac:dyDescent="0.3">
      <c r="A4" s="4" t="s">
        <v>6</v>
      </c>
      <c r="B4" s="12">
        <v>247</v>
      </c>
      <c r="C4" s="1"/>
      <c r="D4" s="1"/>
      <c r="E4" s="1"/>
      <c r="F4" s="1"/>
      <c r="G4" s="9">
        <f t="shared" si="0"/>
        <v>8</v>
      </c>
      <c r="H4" s="1">
        <f t="shared" si="1"/>
        <v>0</v>
      </c>
      <c r="I4" s="1">
        <f t="shared" si="2"/>
        <v>0</v>
      </c>
    </row>
    <row r="5" spans="1:9" ht="18.75" x14ac:dyDescent="0.3">
      <c r="A5" s="4" t="s">
        <v>7</v>
      </c>
      <c r="B5" s="12">
        <v>210</v>
      </c>
      <c r="C5" s="1"/>
      <c r="D5" s="1"/>
      <c r="E5" s="1"/>
      <c r="F5" s="6"/>
      <c r="G5" s="9">
        <f t="shared" si="0"/>
        <v>8</v>
      </c>
      <c r="H5" s="1">
        <f t="shared" si="1"/>
        <v>0</v>
      </c>
      <c r="I5" s="1">
        <f t="shared" si="2"/>
        <v>0</v>
      </c>
    </row>
    <row r="6" spans="1:9" ht="18.75" x14ac:dyDescent="0.3">
      <c r="A6" s="4" t="s">
        <v>8</v>
      </c>
      <c r="B6" s="12">
        <v>201</v>
      </c>
      <c r="C6" s="1"/>
      <c r="D6" s="1"/>
      <c r="E6" s="1"/>
      <c r="F6" s="1"/>
      <c r="G6" s="9">
        <f t="shared" si="0"/>
        <v>8</v>
      </c>
      <c r="H6" s="1">
        <f t="shared" si="1"/>
        <v>0</v>
      </c>
      <c r="I6" s="1">
        <f t="shared" si="2"/>
        <v>0</v>
      </c>
    </row>
    <row r="7" spans="1:9" ht="18.75" x14ac:dyDescent="0.3">
      <c r="A7" s="4" t="s">
        <v>55</v>
      </c>
      <c r="B7" s="12">
        <v>222</v>
      </c>
      <c r="C7" s="1"/>
      <c r="D7" s="1"/>
      <c r="E7" s="1"/>
      <c r="F7" s="1"/>
      <c r="G7" s="9">
        <f t="shared" si="0"/>
        <v>8</v>
      </c>
      <c r="H7" s="1">
        <f t="shared" si="1"/>
        <v>0</v>
      </c>
      <c r="I7" s="1">
        <f t="shared" si="2"/>
        <v>0</v>
      </c>
    </row>
    <row r="8" spans="1:9" ht="18.75" x14ac:dyDescent="0.3">
      <c r="A8" s="4" t="s">
        <v>9</v>
      </c>
      <c r="B8" s="12">
        <v>236</v>
      </c>
      <c r="C8" s="1"/>
      <c r="D8" s="1"/>
      <c r="E8" s="1"/>
      <c r="F8" s="5"/>
      <c r="G8" s="9">
        <f t="shared" si="0"/>
        <v>8</v>
      </c>
      <c r="H8" s="1">
        <f t="shared" si="1"/>
        <v>0</v>
      </c>
      <c r="I8" s="1">
        <f t="shared" si="2"/>
        <v>0</v>
      </c>
    </row>
    <row r="9" spans="1:9" ht="18.75" x14ac:dyDescent="0.3">
      <c r="A9" s="4" t="s">
        <v>10</v>
      </c>
      <c r="B9" s="12">
        <v>216</v>
      </c>
      <c r="C9" s="1"/>
      <c r="D9" s="1"/>
      <c r="E9" s="1"/>
      <c r="F9" s="1"/>
      <c r="G9" s="9">
        <f t="shared" si="0"/>
        <v>8</v>
      </c>
      <c r="H9" s="1">
        <f t="shared" si="1"/>
        <v>0</v>
      </c>
      <c r="I9" s="1">
        <f t="shared" si="2"/>
        <v>0</v>
      </c>
    </row>
    <row r="10" spans="1:9" ht="18.75" x14ac:dyDescent="0.3">
      <c r="A10" s="4" t="s">
        <v>11</v>
      </c>
      <c r="B10" s="12">
        <v>213</v>
      </c>
      <c r="C10" s="1"/>
      <c r="D10" s="1"/>
      <c r="E10" s="1"/>
      <c r="F10" s="1"/>
      <c r="G10" s="9">
        <f t="shared" si="0"/>
        <v>8</v>
      </c>
      <c r="H10" s="1">
        <f t="shared" si="1"/>
        <v>0</v>
      </c>
      <c r="I10" s="1">
        <f t="shared" si="2"/>
        <v>0</v>
      </c>
    </row>
    <row r="11" spans="1:9" ht="18.75" x14ac:dyDescent="0.3">
      <c r="A11" s="4" t="s">
        <v>12</v>
      </c>
      <c r="B11" s="12">
        <v>226</v>
      </c>
      <c r="C11" s="1"/>
      <c r="D11" s="1"/>
      <c r="E11" s="1"/>
      <c r="F11" s="1"/>
      <c r="G11" s="9">
        <f t="shared" si="0"/>
        <v>8</v>
      </c>
      <c r="H11" s="1">
        <f t="shared" si="1"/>
        <v>0</v>
      </c>
      <c r="I11" s="1">
        <f t="shared" si="2"/>
        <v>0</v>
      </c>
    </row>
    <row r="12" spans="1:9" ht="18.75" x14ac:dyDescent="0.3">
      <c r="A12" s="4" t="s">
        <v>52</v>
      </c>
      <c r="B12" s="12">
        <v>240</v>
      </c>
      <c r="C12" s="1"/>
      <c r="D12" s="1"/>
      <c r="E12" s="1"/>
      <c r="F12" s="1"/>
      <c r="G12" s="9">
        <f t="shared" si="0"/>
        <v>8</v>
      </c>
      <c r="H12" s="1">
        <f t="shared" si="1"/>
        <v>0</v>
      </c>
      <c r="I12" s="1">
        <f t="shared" si="2"/>
        <v>0</v>
      </c>
    </row>
    <row r="13" spans="1:9" ht="18.75" x14ac:dyDescent="0.3">
      <c r="A13" s="4" t="s">
        <v>13</v>
      </c>
      <c r="B13" s="12">
        <v>230</v>
      </c>
      <c r="C13" s="1"/>
      <c r="D13" s="1"/>
      <c r="E13" s="1"/>
      <c r="F13" s="16"/>
      <c r="G13" s="9">
        <f t="shared" si="0"/>
        <v>8</v>
      </c>
      <c r="H13" s="1">
        <f t="shared" si="1"/>
        <v>0</v>
      </c>
      <c r="I13" s="1">
        <f t="shared" si="2"/>
        <v>0</v>
      </c>
    </row>
    <row r="14" spans="1:9" ht="18.75" x14ac:dyDescent="0.3">
      <c r="A14" s="4" t="s">
        <v>14</v>
      </c>
      <c r="B14" s="12">
        <v>239</v>
      </c>
      <c r="C14" s="1"/>
      <c r="D14" s="16"/>
      <c r="E14" s="5"/>
      <c r="F14" s="1"/>
      <c r="G14" s="9">
        <f t="shared" si="0"/>
        <v>8</v>
      </c>
      <c r="H14" s="1">
        <f t="shared" si="1"/>
        <v>0</v>
      </c>
      <c r="I14" s="1">
        <f t="shared" si="2"/>
        <v>0</v>
      </c>
    </row>
    <row r="15" spans="1:9" ht="18.75" x14ac:dyDescent="0.3">
      <c r="A15" s="4" t="s">
        <v>15</v>
      </c>
      <c r="B15" s="12">
        <v>241</v>
      </c>
      <c r="C15" s="1"/>
      <c r="D15" s="1"/>
      <c r="E15" s="1"/>
      <c r="F15" s="1"/>
      <c r="G15" s="9">
        <f t="shared" si="0"/>
        <v>8</v>
      </c>
      <c r="H15" s="1">
        <f t="shared" si="1"/>
        <v>0</v>
      </c>
      <c r="I15" s="1">
        <f t="shared" si="2"/>
        <v>0</v>
      </c>
    </row>
    <row r="16" spans="1:9" ht="18.75" x14ac:dyDescent="0.3">
      <c r="A16" s="4" t="s">
        <v>16</v>
      </c>
      <c r="B16" s="12">
        <v>237</v>
      </c>
      <c r="C16" s="1"/>
      <c r="D16" s="1"/>
      <c r="E16" s="27"/>
      <c r="F16" s="1"/>
      <c r="G16" s="9">
        <f t="shared" si="0"/>
        <v>8</v>
      </c>
      <c r="H16" s="1">
        <f t="shared" si="1"/>
        <v>0</v>
      </c>
      <c r="I16" s="1">
        <f t="shared" si="2"/>
        <v>0</v>
      </c>
    </row>
    <row r="17" spans="1:9" ht="18.75" x14ac:dyDescent="0.3">
      <c r="A17" s="4" t="s">
        <v>17</v>
      </c>
      <c r="B17" s="12">
        <v>207</v>
      </c>
      <c r="C17" s="1"/>
      <c r="D17" s="1"/>
      <c r="E17" s="1"/>
      <c r="F17" s="1"/>
      <c r="G17" s="9">
        <f t="shared" si="0"/>
        <v>8</v>
      </c>
      <c r="H17" s="1">
        <f t="shared" si="1"/>
        <v>0</v>
      </c>
      <c r="I17" s="1">
        <f t="shared" si="2"/>
        <v>0</v>
      </c>
    </row>
    <row r="18" spans="1:9" ht="18.75" x14ac:dyDescent="0.3">
      <c r="A18" s="4" t="s">
        <v>19</v>
      </c>
      <c r="B18" s="12" t="s">
        <v>37</v>
      </c>
      <c r="C18" s="1"/>
      <c r="D18" s="6"/>
      <c r="E18" s="1"/>
      <c r="F18" s="1"/>
      <c r="G18" s="9">
        <f t="shared" si="0"/>
        <v>8</v>
      </c>
      <c r="H18" s="1">
        <f t="shared" si="1"/>
        <v>0</v>
      </c>
      <c r="I18" s="1">
        <f t="shared" si="2"/>
        <v>0</v>
      </c>
    </row>
    <row r="19" spans="1:9" ht="18.75" x14ac:dyDescent="0.3">
      <c r="A19" s="4" t="s">
        <v>20</v>
      </c>
      <c r="B19" s="12">
        <v>246</v>
      </c>
      <c r="C19" s="1"/>
      <c r="D19" s="1"/>
      <c r="E19" s="1"/>
      <c r="F19" s="1"/>
      <c r="G19" s="9">
        <f t="shared" si="0"/>
        <v>8</v>
      </c>
      <c r="H19" s="1">
        <f t="shared" si="1"/>
        <v>0</v>
      </c>
      <c r="I19" s="1">
        <f t="shared" si="2"/>
        <v>0</v>
      </c>
    </row>
    <row r="20" spans="1:9" ht="18.75" x14ac:dyDescent="0.3">
      <c r="A20" s="4" t="s">
        <v>21</v>
      </c>
      <c r="B20" s="12">
        <v>211</v>
      </c>
      <c r="C20" s="1"/>
      <c r="D20" s="1"/>
      <c r="E20" s="1"/>
      <c r="F20" s="1"/>
      <c r="G20" s="9">
        <f t="shared" si="0"/>
        <v>8</v>
      </c>
      <c r="H20" s="1">
        <f t="shared" si="1"/>
        <v>0</v>
      </c>
      <c r="I20" s="1">
        <f t="shared" si="2"/>
        <v>0</v>
      </c>
    </row>
    <row r="21" spans="1:9" ht="18.75" x14ac:dyDescent="0.3">
      <c r="A21" s="4" t="s">
        <v>22</v>
      </c>
      <c r="B21" s="12">
        <v>228</v>
      </c>
      <c r="C21" s="1"/>
      <c r="D21" s="1"/>
      <c r="E21" s="1"/>
      <c r="F21" s="1"/>
      <c r="G21" s="9">
        <f t="shared" si="0"/>
        <v>8</v>
      </c>
      <c r="H21" s="1">
        <f t="shared" si="1"/>
        <v>0</v>
      </c>
      <c r="I21" s="1">
        <f t="shared" si="2"/>
        <v>0</v>
      </c>
    </row>
    <row r="22" spans="1:9" ht="18.75" x14ac:dyDescent="0.3">
      <c r="A22" s="17" t="s">
        <v>23</v>
      </c>
      <c r="B22" s="18">
        <v>245</v>
      </c>
      <c r="C22" s="19"/>
      <c r="D22" s="19"/>
      <c r="E22" s="1"/>
      <c r="F22" s="19"/>
      <c r="G22" s="9">
        <f t="shared" si="0"/>
        <v>8</v>
      </c>
      <c r="H22" s="1">
        <f t="shared" si="1"/>
        <v>0</v>
      </c>
      <c r="I22" s="1">
        <f t="shared" si="2"/>
        <v>0</v>
      </c>
    </row>
    <row r="23" spans="1:9" ht="18.75" x14ac:dyDescent="0.3">
      <c r="A23" s="4" t="s">
        <v>24</v>
      </c>
      <c r="B23" s="12">
        <v>248</v>
      </c>
      <c r="C23" s="1"/>
      <c r="D23" s="1"/>
      <c r="E23" s="1"/>
      <c r="F23" s="1"/>
      <c r="G23" s="9">
        <f t="shared" si="0"/>
        <v>8</v>
      </c>
      <c r="H23" s="1">
        <f t="shared" si="1"/>
        <v>0</v>
      </c>
      <c r="I23" s="1">
        <f t="shared" si="2"/>
        <v>0</v>
      </c>
    </row>
    <row r="24" spans="1:9" ht="18.75" x14ac:dyDescent="0.3">
      <c r="A24" s="4" t="s">
        <v>25</v>
      </c>
      <c r="B24" s="12">
        <v>232</v>
      </c>
      <c r="C24" s="1"/>
      <c r="D24" s="1"/>
      <c r="E24" s="1"/>
      <c r="F24" s="1"/>
      <c r="G24" s="9">
        <f t="shared" si="0"/>
        <v>8</v>
      </c>
      <c r="H24" s="1">
        <f t="shared" si="1"/>
        <v>0</v>
      </c>
      <c r="I24" s="1">
        <f t="shared" si="2"/>
        <v>0</v>
      </c>
    </row>
    <row r="25" spans="1:9" ht="18.75" x14ac:dyDescent="0.3">
      <c r="A25" s="4" t="s">
        <v>26</v>
      </c>
      <c r="B25" s="12">
        <v>212</v>
      </c>
      <c r="C25" s="1"/>
      <c r="D25" s="1"/>
      <c r="E25" s="1"/>
      <c r="F25" s="1"/>
      <c r="G25" s="9">
        <f t="shared" si="0"/>
        <v>8</v>
      </c>
      <c r="H25" s="1">
        <f t="shared" si="1"/>
        <v>0</v>
      </c>
      <c r="I25" s="1">
        <f t="shared" si="2"/>
        <v>0</v>
      </c>
    </row>
    <row r="26" spans="1:9" ht="18.75" x14ac:dyDescent="0.3">
      <c r="A26" s="4" t="s">
        <v>28</v>
      </c>
      <c r="B26" s="12">
        <v>238</v>
      </c>
      <c r="C26" s="1"/>
      <c r="D26" s="1"/>
      <c r="E26" s="1"/>
      <c r="F26" s="1"/>
      <c r="G26" s="9">
        <f t="shared" si="0"/>
        <v>8</v>
      </c>
      <c r="H26" s="1">
        <f t="shared" si="1"/>
        <v>0</v>
      </c>
      <c r="I26" s="1">
        <f t="shared" si="2"/>
        <v>0</v>
      </c>
    </row>
    <row r="27" spans="1:9" ht="18.75" x14ac:dyDescent="0.3">
      <c r="A27" s="4" t="s">
        <v>30</v>
      </c>
      <c r="B27" s="12">
        <v>221</v>
      </c>
      <c r="C27" s="1"/>
      <c r="D27" s="1"/>
      <c r="E27" s="1"/>
      <c r="F27" s="1"/>
      <c r="G27" s="9">
        <f t="shared" si="0"/>
        <v>8</v>
      </c>
      <c r="H27" s="1">
        <f t="shared" si="1"/>
        <v>0</v>
      </c>
      <c r="I27" s="1">
        <f t="shared" si="2"/>
        <v>0</v>
      </c>
    </row>
    <row r="28" spans="1:9" ht="18.75" x14ac:dyDescent="0.3">
      <c r="A28" s="4" t="s">
        <v>48</v>
      </c>
      <c r="B28" s="12" t="s">
        <v>54</v>
      </c>
      <c r="C28" s="1"/>
      <c r="D28" s="1"/>
      <c r="E28" s="1"/>
      <c r="F28" s="1"/>
      <c r="G28" s="9">
        <f t="shared" si="0"/>
        <v>8</v>
      </c>
      <c r="H28" s="1">
        <f t="shared" si="1"/>
        <v>0</v>
      </c>
      <c r="I28" s="1">
        <f t="shared" si="2"/>
        <v>0</v>
      </c>
    </row>
    <row r="29" spans="1:9" ht="18.75" x14ac:dyDescent="0.3">
      <c r="A29" s="4" t="s">
        <v>47</v>
      </c>
      <c r="B29" s="12" t="s">
        <v>53</v>
      </c>
      <c r="C29" s="1"/>
      <c r="D29" s="1"/>
      <c r="E29" s="1"/>
      <c r="F29" s="1"/>
      <c r="G29" s="9">
        <f t="shared" si="0"/>
        <v>8</v>
      </c>
      <c r="H29" s="1">
        <f t="shared" si="1"/>
        <v>0</v>
      </c>
      <c r="I29" s="1">
        <f t="shared" si="2"/>
        <v>0</v>
      </c>
    </row>
    <row r="30" spans="1:9" ht="18.75" x14ac:dyDescent="0.3">
      <c r="A30" s="20"/>
      <c r="B30" s="21"/>
      <c r="C30" s="22"/>
      <c r="D30" s="22"/>
      <c r="E30" s="22"/>
      <c r="F30" s="22"/>
      <c r="G30" s="9"/>
      <c r="H30" s="1"/>
      <c r="I30" s="1"/>
    </row>
    <row r="31" spans="1:9" ht="18.75" x14ac:dyDescent="0.3">
      <c r="A31" s="10"/>
      <c r="C31" t="s">
        <v>62</v>
      </c>
      <c r="D31" s="2" t="s">
        <v>58</v>
      </c>
      <c r="E31" s="30" t="s">
        <v>59</v>
      </c>
      <c r="F31" s="2" t="s">
        <v>60</v>
      </c>
      <c r="G31" s="34" t="s">
        <v>63</v>
      </c>
    </row>
    <row r="32" spans="1:9" ht="18.75" x14ac:dyDescent="0.3">
      <c r="B32" s="31" t="s">
        <v>61</v>
      </c>
      <c r="C32" s="30">
        <f>SUM(C3:C31)</f>
        <v>0</v>
      </c>
      <c r="D32" s="30">
        <v>195</v>
      </c>
      <c r="E32" s="32">
        <f>+C32*D32</f>
        <v>0</v>
      </c>
      <c r="F32" s="30">
        <v>26.97</v>
      </c>
      <c r="G32" s="33">
        <f>+E32*F32</f>
        <v>0</v>
      </c>
    </row>
  </sheetData>
  <pageMargins left="0.7" right="0.7" top="0.75" bottom="0.75" header="0.3" footer="0.3"/>
  <pageSetup scale="67" fitToHeight="0" orientation="portrait" r:id="rId1"/>
  <headerFooter>
    <oddHeader>&amp;CStaff Contract Hours
2020-2021</oddHeader>
    <oddFooter>&amp;C9/16/2020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0"/>
  <sheetViews>
    <sheetView tabSelected="1" view="pageLayout" topLeftCell="A38" zoomScaleNormal="100" workbookViewId="0">
      <selection activeCell="A30" sqref="A30"/>
    </sheetView>
  </sheetViews>
  <sheetFormatPr defaultRowHeight="15" x14ac:dyDescent="0.25"/>
  <cols>
    <col min="1" max="1" width="31.28515625" customWidth="1"/>
    <col min="2" max="2" width="12.140625" style="14" customWidth="1"/>
    <col min="3" max="3" width="14" customWidth="1"/>
    <col min="4" max="4" width="14.85546875" customWidth="1"/>
    <col min="5" max="5" width="15.7109375" customWidth="1"/>
    <col min="6" max="6" width="15" customWidth="1"/>
    <col min="7" max="7" width="9.85546875" customWidth="1"/>
    <col min="8" max="8" width="12.140625" customWidth="1"/>
    <col min="9" max="9" width="9.140625" customWidth="1"/>
  </cols>
  <sheetData>
    <row r="1" spans="1:9" ht="23.25" x14ac:dyDescent="0.35">
      <c r="A1" s="35" t="s">
        <v>93</v>
      </c>
    </row>
    <row r="2" spans="1:9" ht="36" customHeight="1" x14ac:dyDescent="0.3">
      <c r="A2" s="1" t="s">
        <v>0</v>
      </c>
      <c r="B2" s="11" t="s">
        <v>1</v>
      </c>
      <c r="C2" s="1" t="s">
        <v>35</v>
      </c>
      <c r="D2" s="1" t="s">
        <v>2</v>
      </c>
      <c r="E2" s="1" t="s">
        <v>3</v>
      </c>
      <c r="F2" s="1" t="s">
        <v>4</v>
      </c>
      <c r="G2" s="9" t="s">
        <v>34</v>
      </c>
      <c r="H2" s="3" t="s">
        <v>36</v>
      </c>
      <c r="I2" s="2" t="s">
        <v>33</v>
      </c>
    </row>
    <row r="3" spans="1:9" ht="18.75" x14ac:dyDescent="0.3">
      <c r="A3" s="1" t="s">
        <v>31</v>
      </c>
      <c r="B3" s="11"/>
      <c r="C3" s="1"/>
      <c r="D3" s="1"/>
      <c r="E3" s="1"/>
      <c r="F3" s="1"/>
      <c r="G3" s="1"/>
      <c r="H3" s="1"/>
      <c r="I3" s="1"/>
    </row>
    <row r="4" spans="1:9" ht="18.75" x14ac:dyDescent="0.3">
      <c r="A4" s="1" t="s">
        <v>75</v>
      </c>
      <c r="B4" s="11">
        <v>244</v>
      </c>
      <c r="C4" s="1">
        <v>2.5</v>
      </c>
      <c r="D4" s="1" t="s">
        <v>38</v>
      </c>
      <c r="E4" s="1"/>
      <c r="F4" s="1"/>
      <c r="G4" s="1"/>
      <c r="H4" s="1"/>
      <c r="I4" s="1"/>
    </row>
    <row r="5" spans="1:9" ht="18.75" x14ac:dyDescent="0.3">
      <c r="A5" s="4" t="s">
        <v>6</v>
      </c>
      <c r="B5" s="12">
        <v>247</v>
      </c>
      <c r="C5" s="1">
        <v>6.5</v>
      </c>
      <c r="D5" s="1" t="s">
        <v>38</v>
      </c>
      <c r="E5" s="1" t="s">
        <v>73</v>
      </c>
      <c r="F5" s="1" t="s">
        <v>68</v>
      </c>
      <c r="G5" s="9">
        <f t="shared" ref="G5:G32" si="0">8-C5</f>
        <v>1.5</v>
      </c>
      <c r="H5" s="1">
        <f t="shared" ref="H5:H32" si="1">5*C5</f>
        <v>32.5</v>
      </c>
      <c r="I5" s="1">
        <f t="shared" ref="I5:I32" si="2">+H5/40</f>
        <v>0.8125</v>
      </c>
    </row>
    <row r="6" spans="1:9" ht="18.75" x14ac:dyDescent="0.3">
      <c r="A6" s="4" t="s">
        <v>7</v>
      </c>
      <c r="B6" s="12">
        <v>210</v>
      </c>
      <c r="C6" s="1">
        <v>7</v>
      </c>
      <c r="D6" s="1" t="s">
        <v>38</v>
      </c>
      <c r="E6" s="1" t="s">
        <v>76</v>
      </c>
      <c r="F6" s="6" t="s">
        <v>45</v>
      </c>
      <c r="G6" s="9">
        <f t="shared" si="0"/>
        <v>1</v>
      </c>
      <c r="H6" s="1">
        <f t="shared" si="1"/>
        <v>35</v>
      </c>
      <c r="I6" s="1">
        <f t="shared" si="2"/>
        <v>0.875</v>
      </c>
    </row>
    <row r="7" spans="1:9" ht="18.75" x14ac:dyDescent="0.3">
      <c r="A7" s="4" t="s">
        <v>8</v>
      </c>
      <c r="B7" s="12">
        <v>246</v>
      </c>
      <c r="C7" s="1">
        <v>6.25</v>
      </c>
      <c r="D7" s="1" t="s">
        <v>41</v>
      </c>
      <c r="E7" s="1"/>
      <c r="F7" s="1" t="s">
        <v>67</v>
      </c>
      <c r="G7" s="9">
        <f t="shared" si="0"/>
        <v>1.75</v>
      </c>
      <c r="H7" s="1">
        <f t="shared" si="1"/>
        <v>31.25</v>
      </c>
      <c r="I7" s="1">
        <f t="shared" si="2"/>
        <v>0.78125</v>
      </c>
    </row>
    <row r="8" spans="1:9" ht="18.75" x14ac:dyDescent="0.3">
      <c r="A8" s="4" t="s">
        <v>55</v>
      </c>
      <c r="B8" s="12">
        <v>222</v>
      </c>
      <c r="C8" s="1">
        <v>6.25</v>
      </c>
      <c r="D8" s="1" t="s">
        <v>41</v>
      </c>
      <c r="E8" s="1"/>
      <c r="F8" s="1" t="s">
        <v>67</v>
      </c>
      <c r="G8" s="9">
        <f t="shared" si="0"/>
        <v>1.75</v>
      </c>
      <c r="H8" s="1">
        <f t="shared" si="1"/>
        <v>31.25</v>
      </c>
      <c r="I8" s="1">
        <f t="shared" si="2"/>
        <v>0.78125</v>
      </c>
    </row>
    <row r="9" spans="1:9" ht="18.75" x14ac:dyDescent="0.3">
      <c r="A9" s="4" t="s">
        <v>9</v>
      </c>
      <c r="B9" s="12">
        <v>236</v>
      </c>
      <c r="C9" s="1">
        <v>5</v>
      </c>
      <c r="D9" s="1" t="s">
        <v>69</v>
      </c>
      <c r="E9" s="1"/>
      <c r="F9" s="5" t="s">
        <v>71</v>
      </c>
      <c r="G9" s="9">
        <f t="shared" si="0"/>
        <v>3</v>
      </c>
      <c r="H9" s="1">
        <f t="shared" si="1"/>
        <v>25</v>
      </c>
      <c r="I9" s="1">
        <f t="shared" si="2"/>
        <v>0.625</v>
      </c>
    </row>
    <row r="10" spans="1:9" ht="18.75" x14ac:dyDescent="0.3">
      <c r="A10" s="4" t="s">
        <v>10</v>
      </c>
      <c r="B10" s="12">
        <v>234</v>
      </c>
      <c r="C10" s="1">
        <v>5.25</v>
      </c>
      <c r="D10" s="1" t="s">
        <v>39</v>
      </c>
      <c r="E10" s="1"/>
      <c r="F10" s="1" t="s">
        <v>71</v>
      </c>
      <c r="G10" s="9">
        <f t="shared" si="0"/>
        <v>2.75</v>
      </c>
      <c r="H10" s="1">
        <f t="shared" si="1"/>
        <v>26.25</v>
      </c>
      <c r="I10" s="1">
        <f t="shared" si="2"/>
        <v>0.65625</v>
      </c>
    </row>
    <row r="11" spans="1:9" ht="18.75" x14ac:dyDescent="0.3">
      <c r="A11" s="4" t="s">
        <v>11</v>
      </c>
      <c r="B11" s="12">
        <v>231</v>
      </c>
      <c r="C11" s="1">
        <v>5.75</v>
      </c>
      <c r="D11" s="1" t="s">
        <v>44</v>
      </c>
      <c r="E11" s="1"/>
      <c r="F11" s="1" t="s">
        <v>49</v>
      </c>
      <c r="G11" s="9">
        <f t="shared" si="0"/>
        <v>2.25</v>
      </c>
      <c r="H11" s="1">
        <f t="shared" si="1"/>
        <v>28.75</v>
      </c>
      <c r="I11" s="1">
        <f t="shared" si="2"/>
        <v>0.71875</v>
      </c>
    </row>
    <row r="12" spans="1:9" ht="18.75" x14ac:dyDescent="0.3">
      <c r="A12" s="4" t="s">
        <v>12</v>
      </c>
      <c r="B12" s="12">
        <v>226</v>
      </c>
      <c r="C12" s="1">
        <v>7.75</v>
      </c>
      <c r="D12" s="1" t="s">
        <v>41</v>
      </c>
      <c r="E12" s="1" t="s">
        <v>76</v>
      </c>
      <c r="F12" s="1" t="s">
        <v>67</v>
      </c>
      <c r="G12" s="9">
        <f t="shared" si="0"/>
        <v>0.25</v>
      </c>
      <c r="H12" s="1">
        <f t="shared" si="1"/>
        <v>38.75</v>
      </c>
      <c r="I12" s="1">
        <f t="shared" si="2"/>
        <v>0.96875</v>
      </c>
    </row>
    <row r="13" spans="1:9" ht="18.75" x14ac:dyDescent="0.3">
      <c r="A13" s="4" t="s">
        <v>85</v>
      </c>
      <c r="B13" s="12">
        <v>245</v>
      </c>
      <c r="C13" s="1">
        <v>5.5</v>
      </c>
      <c r="D13" s="1" t="s">
        <v>77</v>
      </c>
      <c r="E13" s="1"/>
      <c r="F13" s="1" t="s">
        <v>68</v>
      </c>
      <c r="G13" s="9">
        <f t="shared" si="0"/>
        <v>2.5</v>
      </c>
      <c r="H13" s="1">
        <f t="shared" si="1"/>
        <v>27.5</v>
      </c>
      <c r="I13" s="1">
        <f t="shared" si="2"/>
        <v>0.6875</v>
      </c>
    </row>
    <row r="14" spans="1:9" ht="18.75" x14ac:dyDescent="0.3">
      <c r="A14" s="4" t="s">
        <v>64</v>
      </c>
      <c r="B14" s="12">
        <v>242</v>
      </c>
      <c r="C14" s="1">
        <v>8</v>
      </c>
      <c r="D14" s="16" t="s">
        <v>69</v>
      </c>
      <c r="E14" s="1" t="s">
        <v>66</v>
      </c>
      <c r="F14" s="1" t="s">
        <v>86</v>
      </c>
      <c r="G14" s="9">
        <f>8-C14</f>
        <v>0</v>
      </c>
      <c r="H14" s="1">
        <f>5*C14</f>
        <v>40</v>
      </c>
      <c r="I14" s="1">
        <f>+H14/40</f>
        <v>1</v>
      </c>
    </row>
    <row r="15" spans="1:9" ht="18.75" x14ac:dyDescent="0.3">
      <c r="A15" s="4" t="s">
        <v>52</v>
      </c>
      <c r="B15" s="12">
        <v>240</v>
      </c>
      <c r="C15" s="1">
        <v>5.5</v>
      </c>
      <c r="D15" s="1" t="s">
        <v>77</v>
      </c>
      <c r="E15" s="1"/>
      <c r="F15" s="1" t="s">
        <v>68</v>
      </c>
      <c r="G15" s="9">
        <f t="shared" si="0"/>
        <v>2.5</v>
      </c>
      <c r="H15" s="1">
        <f t="shared" si="1"/>
        <v>27.5</v>
      </c>
      <c r="I15" s="1">
        <f t="shared" si="2"/>
        <v>0.6875</v>
      </c>
    </row>
    <row r="16" spans="1:9" ht="18.75" x14ac:dyDescent="0.3">
      <c r="A16" s="4" t="s">
        <v>13</v>
      </c>
      <c r="B16" s="12">
        <v>250</v>
      </c>
      <c r="C16" s="1">
        <v>5.25</v>
      </c>
      <c r="D16" s="1" t="s">
        <v>39</v>
      </c>
      <c r="E16" s="1"/>
      <c r="F16" s="5" t="s">
        <v>71</v>
      </c>
      <c r="G16" s="9">
        <f t="shared" si="0"/>
        <v>2.75</v>
      </c>
      <c r="H16" s="1">
        <f t="shared" si="1"/>
        <v>26.25</v>
      </c>
      <c r="I16" s="1">
        <f t="shared" si="2"/>
        <v>0.65625</v>
      </c>
    </row>
    <row r="17" spans="1:9" ht="18.75" x14ac:dyDescent="0.3">
      <c r="A17" s="4" t="s">
        <v>14</v>
      </c>
      <c r="B17" s="12">
        <v>239</v>
      </c>
      <c r="C17" s="1">
        <v>5.25</v>
      </c>
      <c r="D17" s="16" t="s">
        <v>69</v>
      </c>
      <c r="E17" s="5"/>
      <c r="F17" s="1" t="s">
        <v>68</v>
      </c>
      <c r="G17" s="9">
        <f t="shared" si="0"/>
        <v>2.75</v>
      </c>
      <c r="H17" s="1">
        <f t="shared" si="1"/>
        <v>26.25</v>
      </c>
      <c r="I17" s="1">
        <f t="shared" si="2"/>
        <v>0.65625</v>
      </c>
    </row>
    <row r="18" spans="1:9" ht="18.75" x14ac:dyDescent="0.3">
      <c r="A18" s="4" t="s">
        <v>16</v>
      </c>
      <c r="B18" s="12">
        <v>237</v>
      </c>
      <c r="C18" s="1">
        <v>8</v>
      </c>
      <c r="D18" s="1" t="s">
        <v>42</v>
      </c>
      <c r="E18" s="6" t="s">
        <v>82</v>
      </c>
      <c r="F18" s="1" t="s">
        <v>83</v>
      </c>
      <c r="G18" s="9">
        <f t="shared" si="0"/>
        <v>0</v>
      </c>
      <c r="H18" s="1">
        <f t="shared" si="1"/>
        <v>40</v>
      </c>
      <c r="I18" s="1">
        <f t="shared" si="2"/>
        <v>1</v>
      </c>
    </row>
    <row r="19" spans="1:9" ht="18.75" x14ac:dyDescent="0.3">
      <c r="A19" s="36" t="s">
        <v>94</v>
      </c>
      <c r="B19" s="12">
        <v>226</v>
      </c>
      <c r="C19" s="1">
        <v>5.5</v>
      </c>
      <c r="D19" s="1" t="s">
        <v>69</v>
      </c>
      <c r="E19" s="6"/>
      <c r="F19" s="1" t="s">
        <v>46</v>
      </c>
      <c r="G19" s="9">
        <f t="shared" si="0"/>
        <v>2.5</v>
      </c>
      <c r="H19" s="1">
        <f t="shared" si="1"/>
        <v>27.5</v>
      </c>
      <c r="I19" s="1">
        <f t="shared" si="2"/>
        <v>0.6875</v>
      </c>
    </row>
    <row r="20" spans="1:9" ht="18.75" x14ac:dyDescent="0.3">
      <c r="A20" s="4" t="s">
        <v>17</v>
      </c>
      <c r="B20" s="12">
        <v>218</v>
      </c>
      <c r="C20" s="1">
        <v>2.75</v>
      </c>
      <c r="D20" s="1" t="s">
        <v>43</v>
      </c>
      <c r="E20" s="1"/>
      <c r="F20" s="1" t="s">
        <v>40</v>
      </c>
      <c r="G20" s="9">
        <f t="shared" si="0"/>
        <v>5.25</v>
      </c>
      <c r="H20" s="1">
        <f t="shared" si="1"/>
        <v>13.75</v>
      </c>
      <c r="I20" s="1">
        <f t="shared" si="2"/>
        <v>0.34375</v>
      </c>
    </row>
    <row r="21" spans="1:9" ht="18.75" x14ac:dyDescent="0.3">
      <c r="A21" s="7" t="s">
        <v>18</v>
      </c>
      <c r="B21" s="13">
        <v>242</v>
      </c>
      <c r="C21" s="8">
        <v>5.25</v>
      </c>
      <c r="D21" s="8" t="s">
        <v>38</v>
      </c>
      <c r="E21" s="8"/>
      <c r="F21" s="8" t="s">
        <v>46</v>
      </c>
      <c r="G21" s="15">
        <f t="shared" si="0"/>
        <v>2.75</v>
      </c>
      <c r="H21" s="8">
        <f t="shared" si="1"/>
        <v>26.25</v>
      </c>
      <c r="I21" s="8">
        <f t="shared" si="2"/>
        <v>0.65625</v>
      </c>
    </row>
    <row r="22" spans="1:9" ht="18.75" x14ac:dyDescent="0.3">
      <c r="A22" s="4" t="s">
        <v>20</v>
      </c>
      <c r="B22" s="12">
        <v>241</v>
      </c>
      <c r="C22" s="1">
        <v>5.5</v>
      </c>
      <c r="D22" s="1" t="s">
        <v>43</v>
      </c>
      <c r="E22" s="1"/>
      <c r="F22" s="1" t="s">
        <v>46</v>
      </c>
      <c r="G22" s="9">
        <f t="shared" si="0"/>
        <v>2.5</v>
      </c>
      <c r="H22" s="1">
        <f t="shared" si="1"/>
        <v>27.5</v>
      </c>
      <c r="I22" s="1">
        <f t="shared" si="2"/>
        <v>0.6875</v>
      </c>
    </row>
    <row r="23" spans="1:9" ht="18.75" x14ac:dyDescent="0.3">
      <c r="A23" s="4" t="s">
        <v>21</v>
      </c>
      <c r="B23" s="12">
        <v>211</v>
      </c>
      <c r="C23" s="1">
        <v>7</v>
      </c>
      <c r="D23" s="1" t="s">
        <v>39</v>
      </c>
      <c r="E23" s="1" t="s">
        <v>96</v>
      </c>
      <c r="F23" s="1" t="s">
        <v>45</v>
      </c>
      <c r="G23" s="9">
        <f t="shared" si="0"/>
        <v>1</v>
      </c>
      <c r="H23" s="1">
        <f t="shared" si="1"/>
        <v>35</v>
      </c>
      <c r="I23" s="1">
        <f t="shared" si="2"/>
        <v>0.875</v>
      </c>
    </row>
    <row r="24" spans="1:9" ht="18.75" x14ac:dyDescent="0.3">
      <c r="A24" s="17" t="s">
        <v>23</v>
      </c>
      <c r="B24" s="18">
        <v>244</v>
      </c>
      <c r="C24" s="19">
        <v>6</v>
      </c>
      <c r="D24" s="19" t="s">
        <v>65</v>
      </c>
      <c r="E24" s="1"/>
      <c r="F24" s="19" t="s">
        <v>67</v>
      </c>
      <c r="G24" s="9">
        <f t="shared" si="0"/>
        <v>2</v>
      </c>
      <c r="H24" s="1">
        <f t="shared" si="1"/>
        <v>30</v>
      </c>
      <c r="I24" s="1">
        <f t="shared" si="2"/>
        <v>0.75</v>
      </c>
    </row>
    <row r="25" spans="1:9" ht="18.75" x14ac:dyDescent="0.3">
      <c r="A25" s="4" t="s">
        <v>24</v>
      </c>
      <c r="B25" s="12">
        <v>248</v>
      </c>
      <c r="C25" s="1">
        <v>5</v>
      </c>
      <c r="D25" s="1" t="s">
        <v>38</v>
      </c>
      <c r="E25" s="1"/>
      <c r="F25" s="1" t="s">
        <v>68</v>
      </c>
      <c r="G25" s="9">
        <f t="shared" si="0"/>
        <v>3</v>
      </c>
      <c r="H25" s="1">
        <f t="shared" si="1"/>
        <v>25</v>
      </c>
      <c r="I25" s="1">
        <f t="shared" si="2"/>
        <v>0.625</v>
      </c>
    </row>
    <row r="26" spans="1:9" ht="18.75" x14ac:dyDescent="0.3">
      <c r="A26" s="4" t="s">
        <v>25</v>
      </c>
      <c r="B26" s="12">
        <v>232</v>
      </c>
      <c r="C26" s="1">
        <v>6</v>
      </c>
      <c r="D26" s="1" t="s">
        <v>78</v>
      </c>
      <c r="E26" s="1"/>
      <c r="F26" s="1" t="s">
        <v>79</v>
      </c>
      <c r="G26" s="9">
        <f t="shared" si="0"/>
        <v>2</v>
      </c>
      <c r="H26" s="1">
        <f t="shared" si="1"/>
        <v>30</v>
      </c>
      <c r="I26" s="1">
        <f t="shared" si="2"/>
        <v>0.75</v>
      </c>
    </row>
    <row r="27" spans="1:9" ht="18.75" x14ac:dyDescent="0.3">
      <c r="A27" s="7" t="s">
        <v>27</v>
      </c>
      <c r="B27" s="13">
        <v>210</v>
      </c>
      <c r="C27" s="8">
        <v>4.5</v>
      </c>
      <c r="D27" s="8" t="s">
        <v>70</v>
      </c>
      <c r="E27" s="8"/>
      <c r="F27" s="8" t="s">
        <v>68</v>
      </c>
      <c r="G27" s="15">
        <f t="shared" si="0"/>
        <v>3.5</v>
      </c>
      <c r="H27" s="8">
        <f t="shared" si="1"/>
        <v>22.5</v>
      </c>
      <c r="I27" s="8">
        <f t="shared" si="2"/>
        <v>0.5625</v>
      </c>
    </row>
    <row r="28" spans="1:9" ht="18.75" x14ac:dyDescent="0.3">
      <c r="A28" s="4" t="s">
        <v>28</v>
      </c>
      <c r="B28" s="12">
        <v>238</v>
      </c>
      <c r="C28" s="38">
        <v>6</v>
      </c>
      <c r="D28" s="1" t="s">
        <v>41</v>
      </c>
      <c r="E28" s="1"/>
      <c r="F28" s="1" t="s">
        <v>46</v>
      </c>
      <c r="G28" s="9">
        <f t="shared" si="0"/>
        <v>2</v>
      </c>
      <c r="H28" s="1">
        <f t="shared" si="1"/>
        <v>30</v>
      </c>
      <c r="I28" s="1">
        <f t="shared" si="2"/>
        <v>0.75</v>
      </c>
    </row>
    <row r="29" spans="1:9" ht="18.75" x14ac:dyDescent="0.3">
      <c r="A29" s="7" t="s">
        <v>29</v>
      </c>
      <c r="B29" s="13">
        <v>231</v>
      </c>
      <c r="C29" s="8">
        <v>4.75</v>
      </c>
      <c r="D29" s="8" t="s">
        <v>72</v>
      </c>
      <c r="E29" s="8"/>
      <c r="F29" s="8" t="s">
        <v>91</v>
      </c>
      <c r="G29" s="15">
        <f t="shared" si="0"/>
        <v>3.25</v>
      </c>
      <c r="H29" s="8">
        <f t="shared" si="1"/>
        <v>23.75</v>
      </c>
      <c r="I29" s="8">
        <f t="shared" si="2"/>
        <v>0.59375</v>
      </c>
    </row>
    <row r="30" spans="1:9" ht="18.75" x14ac:dyDescent="0.3">
      <c r="A30" s="37" t="s">
        <v>100</v>
      </c>
      <c r="B30" s="13">
        <v>211</v>
      </c>
      <c r="C30" s="8">
        <v>5.5</v>
      </c>
      <c r="D30" s="8" t="s">
        <v>42</v>
      </c>
      <c r="E30" s="8"/>
      <c r="F30" s="8" t="s">
        <v>45</v>
      </c>
      <c r="G30" s="15"/>
      <c r="H30" s="8"/>
      <c r="I30" s="8"/>
    </row>
    <row r="31" spans="1:9" ht="18.75" x14ac:dyDescent="0.3">
      <c r="A31" s="37" t="s">
        <v>95</v>
      </c>
      <c r="B31" s="13">
        <v>234</v>
      </c>
      <c r="C31" s="8">
        <v>4.25</v>
      </c>
      <c r="D31" s="8" t="s">
        <v>42</v>
      </c>
      <c r="E31" s="8"/>
      <c r="F31" s="8" t="s">
        <v>97</v>
      </c>
      <c r="G31" s="15">
        <f t="shared" si="0"/>
        <v>3.75</v>
      </c>
      <c r="H31" s="8">
        <f t="shared" si="1"/>
        <v>21.25</v>
      </c>
      <c r="I31" s="8">
        <f t="shared" si="2"/>
        <v>0.53125</v>
      </c>
    </row>
    <row r="32" spans="1:9" ht="18.75" x14ac:dyDescent="0.3">
      <c r="A32" s="4" t="s">
        <v>30</v>
      </c>
      <c r="B32" s="12">
        <v>221</v>
      </c>
      <c r="C32" s="1">
        <v>5</v>
      </c>
      <c r="D32" s="1" t="s">
        <v>69</v>
      </c>
      <c r="E32" s="1"/>
      <c r="F32" s="1" t="s">
        <v>71</v>
      </c>
      <c r="G32" s="9">
        <f t="shared" si="0"/>
        <v>3</v>
      </c>
      <c r="H32" s="1">
        <f t="shared" si="1"/>
        <v>25</v>
      </c>
      <c r="I32" s="1">
        <f t="shared" si="2"/>
        <v>0.625</v>
      </c>
    </row>
    <row r="33" spans="1:9" ht="18.75" x14ac:dyDescent="0.3">
      <c r="A33" s="4" t="s">
        <v>80</v>
      </c>
      <c r="B33" s="12">
        <v>217</v>
      </c>
      <c r="C33" s="1">
        <v>1.75</v>
      </c>
      <c r="D33" s="1"/>
      <c r="E33" s="1"/>
      <c r="F33" s="1" t="s">
        <v>81</v>
      </c>
      <c r="G33" s="9">
        <f t="shared" ref="G33" si="3">8-C33</f>
        <v>6.25</v>
      </c>
      <c r="H33" s="1">
        <f t="shared" ref="H33" si="4">5*C33</f>
        <v>8.75</v>
      </c>
      <c r="I33" s="1">
        <f t="shared" ref="I33" si="5">+H33/40</f>
        <v>0.21875</v>
      </c>
    </row>
    <row r="34" spans="1:9" ht="18.75" x14ac:dyDescent="0.3">
      <c r="A34" s="20"/>
      <c r="B34" s="21"/>
      <c r="C34" s="22"/>
      <c r="D34" s="22"/>
      <c r="E34" s="22"/>
      <c r="F34" s="22"/>
      <c r="G34" s="9"/>
      <c r="H34" s="1"/>
      <c r="I34" s="1"/>
    </row>
    <row r="35" spans="1:9" ht="18.75" x14ac:dyDescent="0.3">
      <c r="A35" s="20" t="s">
        <v>92</v>
      </c>
      <c r="B35" s="21"/>
      <c r="C35" s="22"/>
      <c r="D35" s="22"/>
      <c r="E35" s="22"/>
      <c r="F35" s="22"/>
      <c r="G35" s="9"/>
      <c r="H35" s="1"/>
      <c r="I35" s="1"/>
    </row>
    <row r="36" spans="1:9" ht="18.75" x14ac:dyDescent="0.3">
      <c r="A36" s="7" t="s">
        <v>50</v>
      </c>
      <c r="B36" s="13"/>
      <c r="C36" s="8"/>
      <c r="D36" s="8"/>
      <c r="E36" s="8"/>
      <c r="F36" s="8"/>
      <c r="G36" s="15"/>
      <c r="H36" s="8"/>
      <c r="I36" s="8"/>
    </row>
    <row r="37" spans="1:9" ht="18.75" x14ac:dyDescent="0.3">
      <c r="A37" s="7" t="s">
        <v>51</v>
      </c>
      <c r="B37" s="13"/>
      <c r="C37" s="8"/>
      <c r="D37" s="8"/>
      <c r="E37" s="8"/>
      <c r="F37" s="8"/>
      <c r="G37" s="15"/>
      <c r="H37" s="8"/>
      <c r="I37" s="8"/>
    </row>
    <row r="38" spans="1:9" ht="18.75" x14ac:dyDescent="0.3">
      <c r="A38" s="7" t="s">
        <v>52</v>
      </c>
      <c r="B38" s="13"/>
      <c r="C38" s="8"/>
      <c r="D38" s="38" t="s">
        <v>98</v>
      </c>
      <c r="E38" s="38" t="s">
        <v>99</v>
      </c>
      <c r="F38" s="8"/>
      <c r="G38" s="15"/>
      <c r="H38" s="8"/>
      <c r="I38" s="8"/>
    </row>
    <row r="39" spans="1:9" ht="18.75" x14ac:dyDescent="0.3">
      <c r="A39" s="20"/>
      <c r="B39" s="21"/>
      <c r="C39" s="22"/>
      <c r="D39" s="22"/>
      <c r="E39" s="22"/>
      <c r="F39" s="22"/>
      <c r="G39" s="23"/>
      <c r="H39" s="22"/>
      <c r="I39" s="22"/>
    </row>
    <row r="40" spans="1:9" ht="18.75" x14ac:dyDescent="0.3">
      <c r="A40" s="1" t="s">
        <v>56</v>
      </c>
      <c r="B40" s="11" t="s">
        <v>74</v>
      </c>
      <c r="C40" s="1"/>
      <c r="D40" s="1"/>
      <c r="E40" s="1"/>
      <c r="F40" s="22"/>
      <c r="G40" s="9"/>
      <c r="H40" s="1"/>
      <c r="I40" s="1"/>
    </row>
    <row r="41" spans="1:9" ht="18.75" x14ac:dyDescent="0.3">
      <c r="A41" s="1" t="s">
        <v>52</v>
      </c>
      <c r="B41" s="11"/>
      <c r="C41" s="1"/>
      <c r="D41" s="1"/>
      <c r="E41" s="1"/>
      <c r="F41" s="22"/>
      <c r="G41" s="9"/>
      <c r="H41" s="1"/>
      <c r="I41" s="1"/>
    </row>
    <row r="42" spans="1:9" ht="18.75" x14ac:dyDescent="0.3">
      <c r="A42" s="1"/>
      <c r="B42" s="11"/>
      <c r="C42" s="1"/>
      <c r="D42" s="1"/>
      <c r="E42" s="1"/>
      <c r="F42" s="22"/>
      <c r="G42" s="9"/>
      <c r="H42" s="1"/>
      <c r="I42" s="1"/>
    </row>
    <row r="43" spans="1:9" ht="18.75" x14ac:dyDescent="0.3">
      <c r="A43" s="1" t="s">
        <v>57</v>
      </c>
      <c r="B43" s="11" t="s">
        <v>32</v>
      </c>
      <c r="C43" s="1"/>
      <c r="D43" s="1"/>
      <c r="E43" s="1"/>
      <c r="F43" s="22"/>
      <c r="G43" s="9"/>
      <c r="H43" s="1"/>
      <c r="I43" s="1"/>
    </row>
    <row r="44" spans="1:9" ht="18.75" x14ac:dyDescent="0.3">
      <c r="A44" s="20" t="s">
        <v>50</v>
      </c>
      <c r="B44" s="21"/>
      <c r="C44" s="22"/>
      <c r="D44" s="22"/>
      <c r="E44" s="22"/>
      <c r="F44" s="22"/>
      <c r="G44" s="23"/>
      <c r="H44" s="22"/>
      <c r="I44" s="22"/>
    </row>
    <row r="45" spans="1:9" ht="18.75" x14ac:dyDescent="0.3">
      <c r="A45" s="26" t="s">
        <v>51</v>
      </c>
      <c r="B45" s="25"/>
      <c r="C45" s="24"/>
      <c r="D45" s="24"/>
      <c r="E45" s="24"/>
      <c r="F45" s="1"/>
      <c r="G45" s="1"/>
      <c r="H45" s="1"/>
      <c r="I45" s="1"/>
    </row>
    <row r="46" spans="1:9" ht="18.75" x14ac:dyDescent="0.3">
      <c r="A46" s="26"/>
      <c r="B46" s="25"/>
      <c r="C46" s="24"/>
      <c r="D46" s="24"/>
      <c r="E46" s="24"/>
      <c r="F46" s="1"/>
      <c r="G46" s="1"/>
      <c r="H46" s="1"/>
      <c r="I46" s="1"/>
    </row>
    <row r="47" spans="1:9" ht="18.75" x14ac:dyDescent="0.3">
      <c r="A47" s="26" t="s">
        <v>87</v>
      </c>
      <c r="B47" s="11"/>
      <c r="C47" s="1"/>
      <c r="D47" s="24"/>
      <c r="E47" s="24"/>
      <c r="F47" s="1"/>
      <c r="G47" s="1"/>
      <c r="H47" s="1"/>
      <c r="I47" s="1"/>
    </row>
    <row r="48" spans="1:9" ht="18.75" x14ac:dyDescent="0.3">
      <c r="A48" s="26" t="s">
        <v>88</v>
      </c>
      <c r="B48" s="28"/>
      <c r="C48" s="1"/>
      <c r="D48" s="24"/>
      <c r="E48" s="24" t="s">
        <v>89</v>
      </c>
      <c r="F48" s="1"/>
      <c r="G48" s="1"/>
      <c r="H48" s="1"/>
      <c r="I48" s="1"/>
    </row>
    <row r="49" spans="1:9" ht="18.75" x14ac:dyDescent="0.3">
      <c r="A49" s="26" t="s">
        <v>90</v>
      </c>
      <c r="B49" s="29"/>
      <c r="C49" s="1"/>
      <c r="D49" s="1"/>
      <c r="E49" s="1" t="s">
        <v>84</v>
      </c>
      <c r="F49" s="1"/>
      <c r="G49" s="1"/>
      <c r="H49" s="1"/>
      <c r="I49" s="1"/>
    </row>
    <row r="50" spans="1:9" x14ac:dyDescent="0.25">
      <c r="A50" s="10"/>
    </row>
  </sheetData>
  <sortState xmlns:xlrd2="http://schemas.microsoft.com/office/spreadsheetml/2017/richdata2" ref="A2:I41">
    <sortCondition ref="A2:A41"/>
  </sortState>
  <pageMargins left="0.7" right="0.7" top="0.75" bottom="0.75" header="0.3" footer="0.3"/>
  <pageSetup scale="67" fitToHeight="0" orientation="portrait" r:id="rId1"/>
  <headerFooter>
    <oddHeader>&amp;CStaff Contract Hours
2023-2024</oddHeader>
    <oddFooter>&amp;C09/07/2023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annual hours</vt:lpstr>
      <vt:lpstr>Sheet3</vt:lpstr>
    </vt:vector>
  </TitlesOfParts>
  <Company>Scotia-Glenville Central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Collins</dc:creator>
  <cp:lastModifiedBy>Jill Busman</cp:lastModifiedBy>
  <cp:lastPrinted>2023-09-07T09:10:33Z</cp:lastPrinted>
  <dcterms:created xsi:type="dcterms:W3CDTF">2020-09-17T11:58:11Z</dcterms:created>
  <dcterms:modified xsi:type="dcterms:W3CDTF">2023-09-07T16:47:53Z</dcterms:modified>
</cp:coreProperties>
</file>